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<sst xmlns="http://schemas.openxmlformats.org/spreadsheetml/2006/main" count="341" uniqueCount="260">
  <si>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</si>
  <si>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</si>
  <si>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</si>
  <si>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</si>
  <si>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</si>
  <si>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</si>
  <si>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</si>
  <si>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</si>
  <si>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</si>
  <si>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</si>
  <si>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</si>
  <si>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</si>
  <si>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</si>
  <si>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</si>
  <si>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</si>
  <si>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</si>
  <si>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</si>
  <si>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</si>
  <si>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</si>
  <si>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</si>
  <si>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</si>
  <si>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</si>
  <si>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</si>
  <si>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</si>
  <si>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</si>
  <si>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</si>
  <si>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</si>
  <si>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</si>
  <si>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</si>
  <si>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</si>
  <si>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</si>
  <si>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</si>
  <si>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</si>
  <si>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</si>
  <si>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</si>
  <si>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</si>
  <si>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</si>
  <si>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</si>
  <si>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</si>
  <si>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</si>
  <si>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</si>
  <si>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</si>
  <si>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</si>
  <si>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</si>
  <si>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</si>
  <si>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</si>
  <si>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</si>
  <si>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</si>
  <si>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</si>
  <si>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</si>
  <si>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</si>
  <si>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</si>
  <si>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</si>
  <si>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</si>
  <si>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</si>
  <si>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</si>
  <si>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</si>
  <si>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</si>
  <si>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</si>
  <si>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</si>
  <si>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</si>
  <si>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</si>
  <si>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</si>
  <si>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</si>
  <si>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</si>
  <si>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</si>
  <si>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</si>
  <si>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</si>
  <si>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</si>
  <si>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</si>
  <si>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</si>
  <si>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</si>
  <si>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</si>
  <si>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</si>
  <si>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</si>
  <si>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</si>
  <si>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</si>
  <si>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</si>
  <si>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</si>
  <si>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</si>
  <si>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</si>
  <si>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</si>
  <si>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</si>
  <si>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</si>
  <si>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</si>
  <si>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</si>
  <si>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</si>
  <si>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</si>
  <si>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</si>
  <si>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</si>
  <si>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</si>
  <si>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</si>
  <si>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</si>
  <si>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</si>
  <si>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</si>
  <si>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</si>
  <si>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</si>
  <si>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</si>
  <si>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</si>
  <si>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</si>
  <si>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</si>
  <si>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</si>
  <si>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</si>
  <si>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</si>
  <si>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</si>
  <si>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</si>
  <si>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</si>
  <si>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</si>
  <si>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</si>
  <si>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</si>
  <si>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</si>
  <si>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</si>
  <si>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</si>
  <si>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</si>
  <si>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</si>
  <si>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</si>
  <si>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</si>
  <si>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</si>
  <si>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</si>
  <si>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</si>
  <si>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</si>
  <si>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</si>
  <si>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</si>
  <si>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</si>
  <si>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</si>
  <si>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</si>
  <si>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</si>
  <si>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</si>
  <si>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</si>
  <si>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</si>
  <si>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</si>
  <si>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</si>
  <si>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</si>
  <si>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</si>
  <si>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</si>
  <si>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</si>
  <si>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</si>
  <si>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</si>
  <si>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</si>
  <si>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</si>
  <si>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</si>
  <si>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</si>
  <si>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</si>
  <si>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</si>
  <si>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</si>
  <si>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</si>
  <si>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</si>
  <si>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</si>
  <si>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</si>
  <si>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</si>
  <si>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</si>
  <si>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</si>
  <si>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</si>
  <si>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</si>
  <si>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</si>
  <si>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</si>
  <si>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</si>
  <si>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</si>
  <si>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</si>
  <si>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</si>
  <si>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</si>
  <si>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</si>
  <si>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</si>
  <si>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</si>
  <si>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</si>
  <si>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</si>
  <si>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</si>
  <si>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</si>
  <si>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</si>
  <si>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</si>
  <si>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</si>
  <si>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</si>
  <si>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</si>
  <si>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</si>
  <si>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</si>
  <si>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</si>
  <si>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</si>
  <si>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</si>
  <si>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</si>
  <si>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</si>
  <si>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</si>
  <si>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</si>
  <si>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</si>
  <si>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</si>
  <si>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</si>
  <si>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</si>
  <si>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</si>
  <si>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</si>
  <si>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</si>
  <si>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</si>
  <si>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</si>
  <si>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</si>
  <si>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</si>
  <si>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</si>
  <si>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</si>
  <si>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</si>
  <si>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</si>
  <si>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</si>
  <si>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</si>
  <si>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</si>
  <si>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</si>
  <si>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</si>
  <si>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</si>
  <si>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</si>
  <si>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</si>
  <si>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</si>
  <si>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</si>
  <si>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</si>
  <si>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</si>
  <si>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</si>
  <si>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</si>
  <si>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</si>
  <si>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</si>
  <si>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</si>
  <si>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</si>
  <si>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</si>
  <si>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</si>
  <si>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</si>
  <si>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</si>
  <si>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</si>
  <si>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</si>
  <si>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</si>
  <si>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</si>
  <si>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</si>
  <si>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</si>
  <si>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</si>
  <si>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</si>
  <si>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</si>
  <si>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</si>
  <si>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</si>
  <si>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</si>
  <si>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</si>
  <si>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</si>
  <si>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</si>
  <si>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</si>
  <si>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</si>
  <si>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</si>
  <si>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</si>
  <si>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</si>
  <si>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</si>
  <si>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</si>
  <si>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</si>
  <si>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</si>
  <si>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</si>
  <si>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</si>
  <si>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</si>
  <si>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</si>
  <si>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</si>
  <si>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</si>
  <si>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</si>
  <si>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</si>
  <si>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</si>
  <si>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</si>
  <si>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</si>
  <si>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</si>
  <si>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</si>
  <si>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</si>
  <si>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Шумен</t>
  </si>
  <si>
    <t>месеца на 2011   г.</t>
  </si>
  <si>
    <t>Лидия Петрова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</si>
</sst>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20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  <xf numFmtId="3" fontId="0" fillId="0" borderId="0" xfId="20" applyNumberFormat="1" applyFont="1" applyFill="1" applyAlignment="1" applyProtection="1">
      <alignment horizontal="left"/>
      <protection locked="0"/>
    </xf>
    <xf numFmtId="14" fontId="1" fillId="0" borderId="0" xfId="20" applyNumberFormat="1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210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I104" sqref="I104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208</v>
      </c>
      <c r="B1" s="126"/>
      <c r="C1" s="126"/>
      <c r="D1" s="126"/>
      <c r="E1" s="126"/>
      <c r="F1" s="126"/>
      <c r="G1" s="126"/>
      <c r="H1" s="126"/>
      <c r="I1" s="126"/>
      <c r="J1" s="109" t="s">
        <v>257</v>
      </c>
      <c r="K1" s="23" t="s">
        <v>204</v>
      </c>
      <c r="L1" s="108">
        <v>6</v>
      </c>
      <c r="M1" s="175" t="s">
        <v>258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206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241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199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160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242</v>
      </c>
      <c r="I4" s="130" t="s">
        <v>180</v>
      </c>
      <c r="J4" s="166" t="s">
        <v>170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156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155</v>
      </c>
      <c r="F5" s="129" t="s">
        <v>136</v>
      </c>
      <c r="G5" s="136"/>
      <c r="H5" s="172"/>
      <c r="I5" s="167"/>
      <c r="J5" s="129" t="s">
        <v>7</v>
      </c>
      <c r="K5" s="130" t="s">
        <v>202</v>
      </c>
      <c r="L5" s="129" t="s">
        <v>8</v>
      </c>
      <c r="M5" s="129" t="s">
        <v>171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7</v>
      </c>
      <c r="D10" s="11">
        <v>13</v>
      </c>
      <c r="E10" s="11">
        <v>12</v>
      </c>
      <c r="F10" s="11">
        <v>0</v>
      </c>
      <c r="G10" s="110">
        <f>C10+D10</f>
        <v>20</v>
      </c>
      <c r="H10" s="110">
        <f>I10+J10</f>
        <v>18</v>
      </c>
      <c r="I10" s="11">
        <v>7</v>
      </c>
      <c r="J10" s="11">
        <v>11</v>
      </c>
      <c r="K10" s="11">
        <v>10</v>
      </c>
      <c r="L10" s="11">
        <v>0</v>
      </c>
      <c r="M10" s="11">
        <v>0</v>
      </c>
      <c r="N10" s="11">
        <v>13</v>
      </c>
      <c r="O10" s="11">
        <v>3</v>
      </c>
      <c r="P10" s="119">
        <f>G10-H10</f>
        <v>2</v>
      </c>
      <c r="Q10" s="25">
        <v>25</v>
      </c>
      <c r="R10" s="11">
        <v>1</v>
      </c>
      <c r="S10" s="11">
        <v>23</v>
      </c>
      <c r="T10" s="11">
        <v>1</v>
      </c>
      <c r="U10" s="11">
        <v>17</v>
      </c>
      <c r="V10" s="11">
        <v>9</v>
      </c>
      <c r="W10" s="11">
        <v>1</v>
      </c>
      <c r="X10" s="11">
        <v>0</v>
      </c>
      <c r="Y10" s="11">
        <v>3</v>
      </c>
      <c r="Z10" s="11">
        <v>2</v>
      </c>
      <c r="AA10" s="28">
        <v>14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2</v>
      </c>
      <c r="D13" s="11">
        <v>7</v>
      </c>
      <c r="E13" s="11">
        <v>7</v>
      </c>
      <c r="F13" s="11">
        <v>0</v>
      </c>
      <c r="G13" s="110">
        <f t="shared" si="0"/>
        <v>9</v>
      </c>
      <c r="H13" s="110">
        <f t="shared" si="1"/>
        <v>8</v>
      </c>
      <c r="I13" s="11">
        <v>2</v>
      </c>
      <c r="J13" s="11">
        <v>6</v>
      </c>
      <c r="K13" s="11">
        <v>6</v>
      </c>
      <c r="L13" s="11">
        <v>0</v>
      </c>
      <c r="M13" s="11">
        <v>0</v>
      </c>
      <c r="N13" s="11">
        <v>7</v>
      </c>
      <c r="O13" s="11">
        <v>1</v>
      </c>
      <c r="P13" s="119">
        <f t="shared" si="2"/>
        <v>1</v>
      </c>
      <c r="Q13" s="25">
        <v>9</v>
      </c>
      <c r="R13" s="11">
        <v>0</v>
      </c>
      <c r="S13" s="11">
        <v>9</v>
      </c>
      <c r="T13" s="11">
        <v>1</v>
      </c>
      <c r="U13" s="11">
        <v>7</v>
      </c>
      <c r="V13" s="11">
        <v>4</v>
      </c>
      <c r="W13" s="11">
        <v>0</v>
      </c>
      <c r="X13" s="11">
        <v>0</v>
      </c>
      <c r="Y13" s="11">
        <v>2</v>
      </c>
      <c r="Z13" s="11">
        <v>0</v>
      </c>
      <c r="AA13" s="28">
        <v>6</v>
      </c>
    </row>
    <row r="14" spans="1:27" ht="12.75">
      <c r="A14" s="72" t="s">
        <v>154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246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9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247</v>
      </c>
      <c r="B16" s="92" t="s">
        <v>19</v>
      </c>
      <c r="C16" s="25">
        <v>2</v>
      </c>
      <c r="D16" s="11">
        <v>0</v>
      </c>
      <c r="E16" s="11">
        <v>0</v>
      </c>
      <c r="F16" s="11">
        <v>0</v>
      </c>
      <c r="G16" s="110">
        <f t="shared" si="0"/>
        <v>2</v>
      </c>
      <c r="H16" s="110">
        <f t="shared" si="1"/>
        <v>2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9">
        <f t="shared" si="2"/>
        <v>0</v>
      </c>
      <c r="Q16" s="25">
        <v>3</v>
      </c>
      <c r="R16" s="11">
        <v>0</v>
      </c>
      <c r="S16" s="11">
        <v>3</v>
      </c>
      <c r="T16" s="11">
        <v>0</v>
      </c>
      <c r="U16" s="11">
        <v>1</v>
      </c>
      <c r="V16" s="11">
        <v>1</v>
      </c>
      <c r="W16" s="11">
        <v>0</v>
      </c>
      <c r="X16" s="11">
        <v>0</v>
      </c>
      <c r="Y16" s="11">
        <v>0</v>
      </c>
      <c r="Z16" s="11">
        <v>2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190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1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1</v>
      </c>
      <c r="O19" s="11">
        <v>0</v>
      </c>
      <c r="P19" s="119">
        <f t="shared" si="2"/>
        <v>0</v>
      </c>
      <c r="Q19" s="25">
        <v>1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28">
        <v>1</v>
      </c>
    </row>
    <row r="20" spans="1:27" ht="12.75" customHeight="1">
      <c r="A20" s="73" t="s">
        <v>172</v>
      </c>
      <c r="B20" s="92" t="s">
        <v>22</v>
      </c>
      <c r="C20" s="25">
        <v>0</v>
      </c>
      <c r="D20" s="11">
        <v>1</v>
      </c>
      <c r="E20" s="11">
        <v>1</v>
      </c>
      <c r="F20" s="11">
        <v>0</v>
      </c>
      <c r="G20" s="110">
        <f t="shared" si="0"/>
        <v>1</v>
      </c>
      <c r="H20" s="110">
        <f t="shared" si="1"/>
        <v>1</v>
      </c>
      <c r="I20" s="11">
        <v>0</v>
      </c>
      <c r="J20" s="11">
        <v>1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9">
        <f>M23</f>
        <v>1</v>
      </c>
      <c r="Q20" s="25">
        <v>1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0</v>
      </c>
      <c r="AA20" s="28">
        <v>1</v>
      </c>
    </row>
    <row r="21" spans="1:27" ht="13.5" customHeight="1">
      <c r="A21" s="74" t="s">
        <v>146</v>
      </c>
      <c r="B21" s="91" t="s">
        <v>23</v>
      </c>
      <c r="C21" s="25">
        <v>5</v>
      </c>
      <c r="D21" s="11">
        <v>10</v>
      </c>
      <c r="E21" s="11">
        <v>10</v>
      </c>
      <c r="F21" s="11">
        <v>0</v>
      </c>
      <c r="G21" s="110">
        <f t="shared" si="0"/>
        <v>15</v>
      </c>
      <c r="H21" s="110">
        <f t="shared" si="1"/>
        <v>11</v>
      </c>
      <c r="I21" s="11">
        <v>10</v>
      </c>
      <c r="J21" s="11">
        <v>1</v>
      </c>
      <c r="K21" s="11">
        <v>1</v>
      </c>
      <c r="L21" s="11">
        <v>0</v>
      </c>
      <c r="M21" s="11">
        <v>0</v>
      </c>
      <c r="N21" s="11">
        <v>9</v>
      </c>
      <c r="O21" s="11">
        <v>1</v>
      </c>
      <c r="P21" s="119">
        <f t="shared" si="2"/>
        <v>4</v>
      </c>
      <c r="Q21" s="25">
        <v>11</v>
      </c>
      <c r="R21" s="11">
        <v>0</v>
      </c>
      <c r="S21" s="11">
        <v>11</v>
      </c>
      <c r="T21" s="11">
        <v>0</v>
      </c>
      <c r="U21" s="11">
        <v>3</v>
      </c>
      <c r="V21" s="11">
        <v>3</v>
      </c>
      <c r="W21" s="11">
        <v>0</v>
      </c>
      <c r="X21" s="11">
        <v>0</v>
      </c>
      <c r="Y21" s="11">
        <v>6</v>
      </c>
      <c r="Z21" s="11">
        <v>2</v>
      </c>
      <c r="AA21" s="28">
        <v>1</v>
      </c>
    </row>
    <row r="22" spans="1:27" ht="13.5" customHeight="1">
      <c r="A22" s="74" t="s">
        <v>191</v>
      </c>
      <c r="B22" s="91" t="s">
        <v>24</v>
      </c>
      <c r="C22" s="25">
        <v>40</v>
      </c>
      <c r="D22" s="11">
        <v>89</v>
      </c>
      <c r="E22" s="11">
        <v>85</v>
      </c>
      <c r="F22" s="11">
        <v>1</v>
      </c>
      <c r="G22" s="110">
        <f t="shared" si="0"/>
        <v>129</v>
      </c>
      <c r="H22" s="110">
        <f t="shared" si="1"/>
        <v>96</v>
      </c>
      <c r="I22" s="11">
        <v>45</v>
      </c>
      <c r="J22" s="11">
        <v>51</v>
      </c>
      <c r="K22" s="11">
        <v>49</v>
      </c>
      <c r="L22" s="11">
        <v>0</v>
      </c>
      <c r="M22" s="11">
        <v>1</v>
      </c>
      <c r="N22" s="11">
        <v>69</v>
      </c>
      <c r="O22" s="11">
        <v>12</v>
      </c>
      <c r="P22" s="119">
        <f t="shared" si="2"/>
        <v>33</v>
      </c>
      <c r="Q22" s="25">
        <v>145</v>
      </c>
      <c r="R22" s="11">
        <v>4</v>
      </c>
      <c r="S22" s="11">
        <v>139</v>
      </c>
      <c r="T22" s="11">
        <v>13</v>
      </c>
      <c r="U22" s="11">
        <v>98</v>
      </c>
      <c r="V22" s="11">
        <v>50</v>
      </c>
      <c r="W22" s="11">
        <v>2</v>
      </c>
      <c r="X22" s="11">
        <v>4</v>
      </c>
      <c r="Y22" s="11">
        <v>34</v>
      </c>
      <c r="Z22" s="11">
        <v>1</v>
      </c>
      <c r="AA22" s="28">
        <v>72</v>
      </c>
    </row>
    <row r="23" spans="1:27" ht="12.75">
      <c r="A23" s="72" t="s">
        <v>248</v>
      </c>
      <c r="B23" s="92" t="s">
        <v>25</v>
      </c>
      <c r="C23" s="25">
        <v>21</v>
      </c>
      <c r="D23" s="11">
        <v>60</v>
      </c>
      <c r="E23" s="11">
        <v>58</v>
      </c>
      <c r="F23" s="11">
        <v>1</v>
      </c>
      <c r="G23" s="110">
        <f t="shared" si="0"/>
        <v>81</v>
      </c>
      <c r="H23" s="110">
        <f t="shared" si="1"/>
        <v>60</v>
      </c>
      <c r="I23" s="11">
        <v>25</v>
      </c>
      <c r="J23" s="11">
        <v>35</v>
      </c>
      <c r="K23" s="11">
        <v>34</v>
      </c>
      <c r="L23" s="11">
        <v>0</v>
      </c>
      <c r="M23" s="11">
        <v>1</v>
      </c>
      <c r="N23" s="11">
        <v>46</v>
      </c>
      <c r="O23" s="11">
        <v>14</v>
      </c>
      <c r="P23" s="119">
        <f t="shared" si="2"/>
        <v>21</v>
      </c>
      <c r="Q23" s="25">
        <v>97</v>
      </c>
      <c r="R23" s="11">
        <v>1</v>
      </c>
      <c r="S23" s="11">
        <v>95</v>
      </c>
      <c r="T23" s="11">
        <v>10</v>
      </c>
      <c r="U23" s="11">
        <v>64</v>
      </c>
      <c r="V23" s="11">
        <v>25</v>
      </c>
      <c r="W23" s="11">
        <v>1</v>
      </c>
      <c r="X23" s="11">
        <v>3</v>
      </c>
      <c r="Y23" s="11">
        <v>26</v>
      </c>
      <c r="Z23" s="11">
        <v>1</v>
      </c>
      <c r="AA23" s="28">
        <v>55</v>
      </c>
    </row>
    <row r="24" spans="1:27" ht="12.75">
      <c r="A24" s="72" t="s">
        <v>162</v>
      </c>
      <c r="B24" s="92" t="s">
        <v>26</v>
      </c>
      <c r="C24" s="25">
        <v>1</v>
      </c>
      <c r="D24" s="11">
        <v>6</v>
      </c>
      <c r="E24" s="11">
        <v>6</v>
      </c>
      <c r="F24" s="11">
        <v>0</v>
      </c>
      <c r="G24" s="110">
        <f t="shared" si="0"/>
        <v>7</v>
      </c>
      <c r="H24" s="110">
        <f t="shared" si="1"/>
        <v>7</v>
      </c>
      <c r="I24" s="11">
        <v>1</v>
      </c>
      <c r="J24" s="11">
        <v>6</v>
      </c>
      <c r="K24" s="11">
        <v>5</v>
      </c>
      <c r="L24" s="11">
        <v>0</v>
      </c>
      <c r="M24" s="11">
        <v>0</v>
      </c>
      <c r="N24" s="11">
        <v>7</v>
      </c>
      <c r="O24" s="11">
        <v>0</v>
      </c>
      <c r="P24" s="119">
        <f t="shared" si="2"/>
        <v>0</v>
      </c>
      <c r="Q24" s="25">
        <v>8</v>
      </c>
      <c r="R24" s="11">
        <v>0</v>
      </c>
      <c r="S24" s="11">
        <v>7</v>
      </c>
      <c r="T24" s="11">
        <v>1</v>
      </c>
      <c r="U24" s="11">
        <v>7</v>
      </c>
      <c r="V24" s="11">
        <v>5</v>
      </c>
      <c r="W24" s="11">
        <v>0</v>
      </c>
      <c r="X24" s="11">
        <v>0</v>
      </c>
      <c r="Y24" s="11">
        <v>0</v>
      </c>
      <c r="Z24" s="11">
        <v>0</v>
      </c>
      <c r="AA24" s="28">
        <v>6</v>
      </c>
    </row>
    <row r="25" spans="1:27" ht="12.75">
      <c r="A25" s="72" t="s">
        <v>249</v>
      </c>
      <c r="B25" s="92" t="s">
        <v>27</v>
      </c>
      <c r="C25" s="25">
        <v>9</v>
      </c>
      <c r="D25" s="11">
        <v>8</v>
      </c>
      <c r="E25" s="11">
        <v>8</v>
      </c>
      <c r="F25" s="11">
        <v>0</v>
      </c>
      <c r="G25" s="110">
        <f t="shared" si="0"/>
        <v>17</v>
      </c>
      <c r="H25" s="110">
        <f t="shared" si="1"/>
        <v>14</v>
      </c>
      <c r="I25" s="11">
        <v>10</v>
      </c>
      <c r="J25" s="11">
        <v>4</v>
      </c>
      <c r="K25" s="11">
        <v>4</v>
      </c>
      <c r="L25" s="11">
        <v>0</v>
      </c>
      <c r="M25" s="11">
        <v>0</v>
      </c>
      <c r="N25" s="11">
        <v>7</v>
      </c>
      <c r="O25" s="11">
        <v>5</v>
      </c>
      <c r="P25" s="119">
        <f t="shared" si="2"/>
        <v>3</v>
      </c>
      <c r="Q25" s="25">
        <v>15</v>
      </c>
      <c r="R25" s="11">
        <v>3</v>
      </c>
      <c r="S25" s="11">
        <v>12</v>
      </c>
      <c r="T25" s="11">
        <v>2</v>
      </c>
      <c r="U25" s="11">
        <v>6</v>
      </c>
      <c r="V25" s="11">
        <v>4</v>
      </c>
      <c r="W25" s="11">
        <v>0</v>
      </c>
      <c r="X25" s="11">
        <v>1</v>
      </c>
      <c r="Y25" s="11">
        <v>5</v>
      </c>
      <c r="Z25" s="11">
        <v>0</v>
      </c>
      <c r="AA25" s="28">
        <v>4</v>
      </c>
    </row>
    <row r="26" spans="1:27" ht="12.75">
      <c r="A26" s="72" t="s">
        <v>161</v>
      </c>
      <c r="B26" s="92" t="s">
        <v>28</v>
      </c>
      <c r="C26" s="25">
        <v>3</v>
      </c>
      <c r="D26" s="11">
        <v>4</v>
      </c>
      <c r="E26" s="11">
        <v>2</v>
      </c>
      <c r="F26" s="11">
        <v>0</v>
      </c>
      <c r="G26" s="110">
        <f t="shared" si="0"/>
        <v>7</v>
      </c>
      <c r="H26" s="110">
        <f t="shared" si="1"/>
        <v>4</v>
      </c>
      <c r="I26" s="11">
        <v>2</v>
      </c>
      <c r="J26" s="11">
        <v>2</v>
      </c>
      <c r="K26" s="11">
        <v>2</v>
      </c>
      <c r="L26" s="11">
        <v>0</v>
      </c>
      <c r="M26" s="11">
        <v>0</v>
      </c>
      <c r="N26" s="11">
        <v>2</v>
      </c>
      <c r="O26" s="11">
        <v>1</v>
      </c>
      <c r="P26" s="119">
        <f t="shared" si="2"/>
        <v>3</v>
      </c>
      <c r="Q26" s="25">
        <v>6</v>
      </c>
      <c r="R26" s="11">
        <v>0</v>
      </c>
      <c r="S26" s="11">
        <v>6</v>
      </c>
      <c r="T26" s="11">
        <v>0</v>
      </c>
      <c r="U26" s="11">
        <v>6</v>
      </c>
      <c r="V26" s="11">
        <v>5</v>
      </c>
      <c r="W26" s="11">
        <v>0</v>
      </c>
      <c r="X26" s="11">
        <v>0</v>
      </c>
      <c r="Y26" s="11">
        <v>0</v>
      </c>
      <c r="Z26" s="11">
        <v>0</v>
      </c>
      <c r="AA26" s="28">
        <v>2</v>
      </c>
    </row>
    <row r="27" spans="1:27" ht="12.75">
      <c r="A27" s="72" t="s">
        <v>250</v>
      </c>
      <c r="B27" s="92" t="s">
        <v>29</v>
      </c>
      <c r="C27" s="25">
        <v>0</v>
      </c>
      <c r="D27" s="11">
        <v>4</v>
      </c>
      <c r="E27" s="11">
        <v>4</v>
      </c>
      <c r="F27" s="11">
        <v>0</v>
      </c>
      <c r="G27" s="110">
        <f t="shared" si="0"/>
        <v>4</v>
      </c>
      <c r="H27" s="110">
        <f t="shared" si="1"/>
        <v>1</v>
      </c>
      <c r="I27" s="11">
        <v>0</v>
      </c>
      <c r="J27" s="11">
        <v>1</v>
      </c>
      <c r="K27" s="11">
        <v>1</v>
      </c>
      <c r="L27" s="11">
        <v>0</v>
      </c>
      <c r="M27" s="11">
        <v>0</v>
      </c>
      <c r="N27" s="11">
        <v>1</v>
      </c>
      <c r="O27" s="11">
        <v>0</v>
      </c>
      <c r="P27" s="119">
        <f t="shared" si="2"/>
        <v>3</v>
      </c>
      <c r="Q27" s="25">
        <v>1</v>
      </c>
      <c r="R27" s="11">
        <v>0</v>
      </c>
      <c r="S27" s="11">
        <v>1</v>
      </c>
      <c r="T27" s="11">
        <v>0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28">
        <v>1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169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192</v>
      </c>
      <c r="B30" s="91" t="s">
        <v>32</v>
      </c>
      <c r="C30" s="25">
        <v>4</v>
      </c>
      <c r="D30" s="11">
        <v>18</v>
      </c>
      <c r="E30" s="11">
        <v>17</v>
      </c>
      <c r="F30" s="11">
        <v>0</v>
      </c>
      <c r="G30" s="110">
        <f t="shared" si="0"/>
        <v>22</v>
      </c>
      <c r="H30" s="110">
        <f t="shared" si="1"/>
        <v>21</v>
      </c>
      <c r="I30" s="11">
        <v>3</v>
      </c>
      <c r="J30" s="11">
        <v>18</v>
      </c>
      <c r="K30" s="11">
        <v>15</v>
      </c>
      <c r="L30" s="11">
        <v>0</v>
      </c>
      <c r="M30" s="11">
        <v>0</v>
      </c>
      <c r="N30" s="11">
        <v>19</v>
      </c>
      <c r="O30" s="11">
        <v>0</v>
      </c>
      <c r="P30" s="119">
        <f t="shared" si="2"/>
        <v>1</v>
      </c>
      <c r="Q30" s="25">
        <v>24</v>
      </c>
      <c r="R30" s="11">
        <v>1</v>
      </c>
      <c r="S30" s="11">
        <v>19</v>
      </c>
      <c r="T30" s="11">
        <v>0</v>
      </c>
      <c r="U30" s="11">
        <v>9</v>
      </c>
      <c r="V30" s="11">
        <v>8</v>
      </c>
      <c r="W30" s="11">
        <v>0</v>
      </c>
      <c r="X30" s="11">
        <v>2</v>
      </c>
      <c r="Y30" s="11">
        <v>8</v>
      </c>
      <c r="Z30" s="11">
        <v>0</v>
      </c>
      <c r="AA30" s="28">
        <v>17</v>
      </c>
    </row>
    <row r="31" spans="1:27" ht="12.75">
      <c r="A31" s="74" t="s">
        <v>69</v>
      </c>
      <c r="B31" s="92" t="s">
        <v>34</v>
      </c>
      <c r="C31" s="25">
        <v>3</v>
      </c>
      <c r="D31" s="11">
        <v>17</v>
      </c>
      <c r="E31" s="11">
        <v>16</v>
      </c>
      <c r="F31" s="11">
        <v>0</v>
      </c>
      <c r="G31" s="110">
        <f t="shared" si="0"/>
        <v>20</v>
      </c>
      <c r="H31" s="110">
        <f t="shared" si="1"/>
        <v>19</v>
      </c>
      <c r="I31" s="11">
        <v>3</v>
      </c>
      <c r="J31" s="11">
        <v>16</v>
      </c>
      <c r="K31" s="11">
        <v>13</v>
      </c>
      <c r="L31" s="11">
        <v>0</v>
      </c>
      <c r="M31" s="11">
        <v>0</v>
      </c>
      <c r="N31" s="11">
        <v>17</v>
      </c>
      <c r="O31" s="11">
        <v>0</v>
      </c>
      <c r="P31" s="119">
        <f t="shared" si="2"/>
        <v>1</v>
      </c>
      <c r="Q31" s="25">
        <v>22</v>
      </c>
      <c r="R31" s="11">
        <v>1</v>
      </c>
      <c r="S31" s="11">
        <v>17</v>
      </c>
      <c r="T31" s="11">
        <v>0</v>
      </c>
      <c r="U31" s="11">
        <v>9</v>
      </c>
      <c r="V31" s="11">
        <v>8</v>
      </c>
      <c r="W31" s="11">
        <v>0</v>
      </c>
      <c r="X31" s="11">
        <v>1</v>
      </c>
      <c r="Y31" s="11">
        <v>7</v>
      </c>
      <c r="Z31" s="11">
        <v>0</v>
      </c>
      <c r="AA31" s="28">
        <v>15</v>
      </c>
    </row>
    <row r="32" spans="1:27" ht="12.75">
      <c r="A32" s="72" t="s">
        <v>149</v>
      </c>
      <c r="B32" s="92" t="s">
        <v>33</v>
      </c>
      <c r="C32" s="25">
        <v>1</v>
      </c>
      <c r="D32" s="11">
        <v>0</v>
      </c>
      <c r="E32" s="11">
        <v>0</v>
      </c>
      <c r="F32" s="11">
        <v>0</v>
      </c>
      <c r="G32" s="110">
        <f t="shared" si="0"/>
        <v>1</v>
      </c>
      <c r="H32" s="110">
        <f t="shared" si="1"/>
        <v>1</v>
      </c>
      <c r="I32" s="11">
        <v>0</v>
      </c>
      <c r="J32" s="11">
        <v>1</v>
      </c>
      <c r="K32" s="11">
        <v>1</v>
      </c>
      <c r="L32" s="11">
        <v>0</v>
      </c>
      <c r="M32" s="11">
        <v>0</v>
      </c>
      <c r="N32" s="11">
        <v>1</v>
      </c>
      <c r="O32" s="11">
        <v>0</v>
      </c>
      <c r="P32" s="119">
        <f t="shared" si="2"/>
        <v>0</v>
      </c>
      <c r="Q32" s="25">
        <v>1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0</v>
      </c>
      <c r="X32" s="11">
        <v>1</v>
      </c>
      <c r="Y32" s="11">
        <v>0</v>
      </c>
      <c r="Z32" s="11">
        <v>0</v>
      </c>
      <c r="AA32" s="28">
        <v>1</v>
      </c>
    </row>
    <row r="33" spans="1:27" ht="13.5" customHeight="1">
      <c r="A33" s="73" t="s">
        <v>193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1</v>
      </c>
      <c r="D34" s="11">
        <v>2</v>
      </c>
      <c r="E34" s="11">
        <v>2</v>
      </c>
      <c r="F34" s="11">
        <v>0</v>
      </c>
      <c r="G34" s="110">
        <f t="shared" si="0"/>
        <v>3</v>
      </c>
      <c r="H34" s="110">
        <f t="shared" si="1"/>
        <v>2</v>
      </c>
      <c r="I34" s="11">
        <v>0</v>
      </c>
      <c r="J34" s="11">
        <v>2</v>
      </c>
      <c r="K34" s="11">
        <v>2</v>
      </c>
      <c r="L34" s="11">
        <v>0</v>
      </c>
      <c r="M34" s="11">
        <v>0</v>
      </c>
      <c r="N34" s="11">
        <v>1</v>
      </c>
      <c r="O34" s="11">
        <v>0</v>
      </c>
      <c r="P34" s="119">
        <f t="shared" si="2"/>
        <v>1</v>
      </c>
      <c r="Q34" s="25">
        <v>2</v>
      </c>
      <c r="R34" s="11">
        <v>0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0</v>
      </c>
      <c r="AA34" s="28">
        <v>2</v>
      </c>
    </row>
    <row r="35" spans="1:27" ht="12.75">
      <c r="A35" s="72" t="s">
        <v>137</v>
      </c>
      <c r="B35" s="92" t="s">
        <v>163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164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194</v>
      </c>
      <c r="B37" s="91" t="s">
        <v>37</v>
      </c>
      <c r="C37" s="25">
        <v>26</v>
      </c>
      <c r="D37" s="11">
        <v>55</v>
      </c>
      <c r="E37" s="11">
        <v>55</v>
      </c>
      <c r="F37" s="11">
        <v>0</v>
      </c>
      <c r="G37" s="110">
        <f t="shared" si="0"/>
        <v>81</v>
      </c>
      <c r="H37" s="110">
        <f t="shared" si="1"/>
        <v>73</v>
      </c>
      <c r="I37" s="11">
        <v>22</v>
      </c>
      <c r="J37" s="11">
        <v>51</v>
      </c>
      <c r="K37" s="11">
        <v>50</v>
      </c>
      <c r="L37" s="11">
        <v>0</v>
      </c>
      <c r="M37" s="11">
        <v>0</v>
      </c>
      <c r="N37" s="11">
        <v>64</v>
      </c>
      <c r="O37" s="11">
        <v>0</v>
      </c>
      <c r="P37" s="119">
        <f t="shared" si="2"/>
        <v>8</v>
      </c>
      <c r="Q37" s="25">
        <v>80</v>
      </c>
      <c r="R37" s="11">
        <v>0</v>
      </c>
      <c r="S37" s="11">
        <v>77</v>
      </c>
      <c r="T37" s="11">
        <v>1</v>
      </c>
      <c r="U37" s="11">
        <v>40</v>
      </c>
      <c r="V37" s="11">
        <v>40</v>
      </c>
      <c r="W37" s="11">
        <v>0</v>
      </c>
      <c r="X37" s="11">
        <v>2</v>
      </c>
      <c r="Y37" s="11">
        <v>35</v>
      </c>
      <c r="Z37" s="11">
        <v>0</v>
      </c>
      <c r="AA37" s="28">
        <v>55</v>
      </c>
    </row>
    <row r="38" spans="1:27" ht="13.5" customHeight="1">
      <c r="A38" s="74" t="s">
        <v>195</v>
      </c>
      <c r="B38" s="91" t="s">
        <v>38</v>
      </c>
      <c r="C38" s="25">
        <v>6</v>
      </c>
      <c r="D38" s="11">
        <v>9</v>
      </c>
      <c r="E38" s="11">
        <v>7</v>
      </c>
      <c r="F38" s="11">
        <v>0</v>
      </c>
      <c r="G38" s="110">
        <f t="shared" si="0"/>
        <v>15</v>
      </c>
      <c r="H38" s="110">
        <f t="shared" si="1"/>
        <v>10</v>
      </c>
      <c r="I38" s="11">
        <v>4</v>
      </c>
      <c r="J38" s="11">
        <v>6</v>
      </c>
      <c r="K38" s="11">
        <v>6</v>
      </c>
      <c r="L38" s="11">
        <v>0</v>
      </c>
      <c r="M38" s="11">
        <v>0</v>
      </c>
      <c r="N38" s="11">
        <v>5</v>
      </c>
      <c r="O38" s="11">
        <v>3</v>
      </c>
      <c r="P38" s="119">
        <f t="shared" si="2"/>
        <v>5</v>
      </c>
      <c r="Q38" s="25">
        <v>14</v>
      </c>
      <c r="R38" s="11">
        <v>5</v>
      </c>
      <c r="S38" s="11">
        <v>8</v>
      </c>
      <c r="T38" s="11">
        <v>0</v>
      </c>
      <c r="U38" s="11">
        <v>3</v>
      </c>
      <c r="V38" s="11">
        <v>2</v>
      </c>
      <c r="W38" s="11">
        <v>0</v>
      </c>
      <c r="X38" s="11">
        <v>0</v>
      </c>
      <c r="Y38" s="11">
        <v>5</v>
      </c>
      <c r="Z38" s="11">
        <v>0</v>
      </c>
      <c r="AA38" s="28">
        <v>7</v>
      </c>
    </row>
    <row r="39" spans="1:27" ht="12.75">
      <c r="A39" s="72" t="s">
        <v>141</v>
      </c>
      <c r="B39" s="92" t="s">
        <v>124</v>
      </c>
      <c r="C39" s="25">
        <v>2</v>
      </c>
      <c r="D39" s="11">
        <v>7</v>
      </c>
      <c r="E39" s="11">
        <v>6</v>
      </c>
      <c r="F39" s="11">
        <v>0</v>
      </c>
      <c r="G39" s="110">
        <f t="shared" si="0"/>
        <v>9</v>
      </c>
      <c r="H39" s="110">
        <f t="shared" si="1"/>
        <v>6</v>
      </c>
      <c r="I39" s="11">
        <v>2</v>
      </c>
      <c r="J39" s="11">
        <v>4</v>
      </c>
      <c r="K39" s="11">
        <v>4</v>
      </c>
      <c r="L39" s="11">
        <v>0</v>
      </c>
      <c r="M39" s="11">
        <v>0</v>
      </c>
      <c r="N39" s="11">
        <v>4</v>
      </c>
      <c r="O39" s="11">
        <v>2</v>
      </c>
      <c r="P39" s="119">
        <f t="shared" si="2"/>
        <v>3</v>
      </c>
      <c r="Q39" s="25">
        <v>10</v>
      </c>
      <c r="R39" s="11">
        <v>3</v>
      </c>
      <c r="S39" s="11">
        <v>6</v>
      </c>
      <c r="T39" s="11">
        <v>0</v>
      </c>
      <c r="U39" s="11">
        <v>2</v>
      </c>
      <c r="V39" s="11">
        <v>2</v>
      </c>
      <c r="W39" s="11">
        <v>0</v>
      </c>
      <c r="X39" s="11">
        <v>0</v>
      </c>
      <c r="Y39" s="11">
        <v>4</v>
      </c>
      <c r="Z39" s="11">
        <v>0</v>
      </c>
      <c r="AA39" s="28">
        <v>5</v>
      </c>
    </row>
    <row r="40" spans="1:27" ht="13.5" customHeight="1">
      <c r="A40" s="72" t="s">
        <v>196</v>
      </c>
      <c r="B40" s="91" t="s">
        <v>39</v>
      </c>
      <c r="C40" s="25">
        <v>30</v>
      </c>
      <c r="D40" s="11">
        <v>113</v>
      </c>
      <c r="E40" s="11">
        <v>112</v>
      </c>
      <c r="F40" s="11">
        <v>20</v>
      </c>
      <c r="G40" s="110">
        <f t="shared" si="0"/>
        <v>143</v>
      </c>
      <c r="H40" s="110">
        <f t="shared" si="1"/>
        <v>123</v>
      </c>
      <c r="I40" s="11">
        <v>32</v>
      </c>
      <c r="J40" s="11">
        <v>91</v>
      </c>
      <c r="K40" s="11">
        <v>88</v>
      </c>
      <c r="L40" s="11">
        <v>8</v>
      </c>
      <c r="M40" s="11">
        <v>11</v>
      </c>
      <c r="N40" s="11">
        <v>113</v>
      </c>
      <c r="O40" s="11">
        <v>10</v>
      </c>
      <c r="P40" s="119">
        <f t="shared" si="2"/>
        <v>20</v>
      </c>
      <c r="Q40" s="25">
        <v>127</v>
      </c>
      <c r="R40" s="11">
        <v>1</v>
      </c>
      <c r="S40" s="11">
        <v>123</v>
      </c>
      <c r="T40" s="11">
        <v>6</v>
      </c>
      <c r="U40" s="11">
        <v>65</v>
      </c>
      <c r="V40" s="11">
        <v>48</v>
      </c>
      <c r="W40" s="11">
        <v>0</v>
      </c>
      <c r="X40" s="11">
        <v>1</v>
      </c>
      <c r="Y40" s="11">
        <v>55</v>
      </c>
      <c r="Z40" s="11">
        <v>2</v>
      </c>
      <c r="AA40" s="28">
        <v>89</v>
      </c>
    </row>
    <row r="41" spans="1:27" ht="12.75">
      <c r="A41" s="72" t="s">
        <v>165</v>
      </c>
      <c r="B41" s="92" t="s">
        <v>40</v>
      </c>
      <c r="C41" s="25">
        <v>28</v>
      </c>
      <c r="D41" s="11">
        <v>103</v>
      </c>
      <c r="E41" s="11">
        <v>102</v>
      </c>
      <c r="F41" s="11">
        <v>20</v>
      </c>
      <c r="G41" s="110">
        <f t="shared" si="0"/>
        <v>131</v>
      </c>
      <c r="H41" s="110">
        <f t="shared" si="1"/>
        <v>113</v>
      </c>
      <c r="I41" s="11">
        <v>30</v>
      </c>
      <c r="J41" s="11">
        <v>83</v>
      </c>
      <c r="K41" s="11">
        <v>80</v>
      </c>
      <c r="L41" s="11">
        <v>8</v>
      </c>
      <c r="M41" s="11">
        <v>11</v>
      </c>
      <c r="N41" s="11">
        <v>103</v>
      </c>
      <c r="O41" s="11">
        <v>10</v>
      </c>
      <c r="P41" s="119">
        <f t="shared" si="2"/>
        <v>18</v>
      </c>
      <c r="Q41" s="25">
        <v>113</v>
      </c>
      <c r="R41" s="11">
        <v>1</v>
      </c>
      <c r="S41" s="11">
        <v>109</v>
      </c>
      <c r="T41" s="11">
        <v>0</v>
      </c>
      <c r="U41" s="11">
        <v>54</v>
      </c>
      <c r="V41" s="11">
        <v>40</v>
      </c>
      <c r="W41" s="11">
        <v>0</v>
      </c>
      <c r="X41" s="11">
        <v>0</v>
      </c>
      <c r="Y41" s="11">
        <v>55</v>
      </c>
      <c r="Z41" s="11">
        <v>0</v>
      </c>
      <c r="AA41" s="28">
        <v>80</v>
      </c>
    </row>
    <row r="42" spans="1:27" ht="12.75">
      <c r="A42" s="72" t="s">
        <v>54</v>
      </c>
      <c r="B42" s="92" t="s">
        <v>41</v>
      </c>
      <c r="C42" s="25">
        <v>2</v>
      </c>
      <c r="D42" s="11">
        <v>2</v>
      </c>
      <c r="E42" s="11">
        <v>2</v>
      </c>
      <c r="F42" s="11">
        <v>0</v>
      </c>
      <c r="G42" s="110">
        <f t="shared" si="0"/>
        <v>4</v>
      </c>
      <c r="H42" s="110">
        <f t="shared" si="1"/>
        <v>3</v>
      </c>
      <c r="I42" s="11">
        <v>1</v>
      </c>
      <c r="J42" s="11">
        <v>2</v>
      </c>
      <c r="K42" s="11">
        <v>2</v>
      </c>
      <c r="L42" s="11">
        <v>0</v>
      </c>
      <c r="M42" s="11">
        <v>0</v>
      </c>
      <c r="N42" s="11">
        <v>3</v>
      </c>
      <c r="O42" s="11">
        <v>0</v>
      </c>
      <c r="P42" s="119">
        <f t="shared" si="2"/>
        <v>1</v>
      </c>
      <c r="Q42" s="25">
        <v>7</v>
      </c>
      <c r="R42" s="11">
        <v>0</v>
      </c>
      <c r="S42" s="11">
        <v>7</v>
      </c>
      <c r="T42" s="11">
        <v>6</v>
      </c>
      <c r="U42" s="11">
        <v>5</v>
      </c>
      <c r="V42" s="11">
        <v>2</v>
      </c>
      <c r="W42" s="11">
        <v>0</v>
      </c>
      <c r="X42" s="11">
        <v>0</v>
      </c>
      <c r="Y42" s="11">
        <v>0</v>
      </c>
      <c r="Z42" s="11">
        <v>2</v>
      </c>
      <c r="AA42" s="28">
        <v>3</v>
      </c>
    </row>
    <row r="43" spans="1:27" ht="25.5">
      <c r="A43" s="73" t="s">
        <v>243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9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197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255</v>
      </c>
      <c r="B45" s="93" t="s">
        <v>256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198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119</v>
      </c>
      <c r="D47" s="111">
        <f aca="true" t="shared" si="3" ref="D47:AA47">D10+D19+D21+D22+D30+D33+D34+D37+D38+D40+D44+D45+D46</f>
        <v>310</v>
      </c>
      <c r="E47" s="111">
        <f t="shared" si="3"/>
        <v>301</v>
      </c>
      <c r="F47" s="111">
        <f t="shared" si="3"/>
        <v>21</v>
      </c>
      <c r="G47" s="111">
        <f t="shared" si="3"/>
        <v>429</v>
      </c>
      <c r="H47" s="111">
        <f t="shared" si="3"/>
        <v>355</v>
      </c>
      <c r="I47" s="111">
        <f t="shared" si="3"/>
        <v>123</v>
      </c>
      <c r="J47" s="111">
        <f t="shared" si="3"/>
        <v>232</v>
      </c>
      <c r="K47" s="111">
        <f t="shared" si="3"/>
        <v>222</v>
      </c>
      <c r="L47" s="111">
        <f t="shared" si="3"/>
        <v>8</v>
      </c>
      <c r="M47" s="111">
        <f t="shared" si="3"/>
        <v>12</v>
      </c>
      <c r="N47" s="111">
        <f t="shared" si="3"/>
        <v>294</v>
      </c>
      <c r="O47" s="111">
        <f t="shared" si="3"/>
        <v>29</v>
      </c>
      <c r="P47" s="111">
        <f t="shared" si="3"/>
        <v>74</v>
      </c>
      <c r="Q47" s="111">
        <f t="shared" si="3"/>
        <v>429</v>
      </c>
      <c r="R47" s="111">
        <f t="shared" si="3"/>
        <v>12</v>
      </c>
      <c r="S47" s="111">
        <f t="shared" si="3"/>
        <v>403</v>
      </c>
      <c r="T47" s="111">
        <f t="shared" si="3"/>
        <v>21</v>
      </c>
      <c r="U47" s="111">
        <f t="shared" si="3"/>
        <v>235</v>
      </c>
      <c r="V47" s="111">
        <f t="shared" si="3"/>
        <v>160</v>
      </c>
      <c r="W47" s="111">
        <f t="shared" si="3"/>
        <v>3</v>
      </c>
      <c r="X47" s="111">
        <f t="shared" si="3"/>
        <v>9</v>
      </c>
      <c r="Y47" s="111">
        <f t="shared" si="3"/>
        <v>149</v>
      </c>
      <c r="Z47" s="111">
        <f t="shared" si="3"/>
        <v>7</v>
      </c>
      <c r="AA47" s="111">
        <f t="shared" si="3"/>
        <v>258</v>
      </c>
    </row>
    <row r="48" spans="1:27" ht="12.75">
      <c r="A48" s="77" t="s">
        <v>56</v>
      </c>
      <c r="B48" s="95" t="s">
        <v>46</v>
      </c>
      <c r="C48" s="31">
        <v>16</v>
      </c>
      <c r="D48" s="32">
        <v>10</v>
      </c>
      <c r="E48" s="32">
        <v>8</v>
      </c>
      <c r="F48" s="32">
        <v>0</v>
      </c>
      <c r="G48" s="110">
        <f t="shared" si="0"/>
        <v>26</v>
      </c>
      <c r="H48" s="110">
        <f t="shared" si="1"/>
        <v>12</v>
      </c>
      <c r="I48" s="32">
        <v>5</v>
      </c>
      <c r="J48" s="32">
        <v>7</v>
      </c>
      <c r="K48" s="32">
        <v>0</v>
      </c>
      <c r="L48" s="32">
        <v>0</v>
      </c>
      <c r="M48" s="32">
        <v>0</v>
      </c>
      <c r="N48" s="32">
        <v>3</v>
      </c>
      <c r="O48" s="32">
        <v>5</v>
      </c>
      <c r="P48" s="35">
        <v>14</v>
      </c>
      <c r="Q48" s="31">
        <v>13</v>
      </c>
      <c r="R48" s="32">
        <v>0</v>
      </c>
      <c r="S48" s="32">
        <v>5</v>
      </c>
      <c r="T48" s="32">
        <v>0</v>
      </c>
      <c r="U48" s="32">
        <v>0</v>
      </c>
      <c r="V48" s="32">
        <v>0</v>
      </c>
      <c r="W48" s="32">
        <v>0</v>
      </c>
      <c r="X48" s="32">
        <v>5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11</v>
      </c>
      <c r="D49" s="11">
        <v>34</v>
      </c>
      <c r="E49" s="11">
        <v>33</v>
      </c>
      <c r="F49" s="11">
        <v>0</v>
      </c>
      <c r="G49" s="110">
        <f t="shared" si="0"/>
        <v>45</v>
      </c>
      <c r="H49" s="110">
        <f t="shared" si="1"/>
        <v>30</v>
      </c>
      <c r="I49" s="11">
        <v>26</v>
      </c>
      <c r="J49" s="11">
        <v>4</v>
      </c>
      <c r="K49" s="11">
        <v>0</v>
      </c>
      <c r="L49" s="11">
        <v>0</v>
      </c>
      <c r="M49" s="11">
        <v>0</v>
      </c>
      <c r="N49" s="11">
        <v>25</v>
      </c>
      <c r="O49" s="11">
        <v>5</v>
      </c>
      <c r="P49" s="28">
        <v>15</v>
      </c>
      <c r="Q49" s="37">
        <v>28</v>
      </c>
      <c r="R49" s="38">
        <v>2</v>
      </c>
      <c r="S49" s="11">
        <v>25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25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1</v>
      </c>
      <c r="D50" s="11">
        <v>0</v>
      </c>
      <c r="E50" s="11">
        <v>0</v>
      </c>
      <c r="F50" s="11">
        <v>0</v>
      </c>
      <c r="G50" s="110">
        <f t="shared" si="0"/>
        <v>1</v>
      </c>
      <c r="H50" s="110">
        <f t="shared" si="1"/>
        <v>1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1">
        <v>1</v>
      </c>
      <c r="P50" s="28">
        <v>0</v>
      </c>
      <c r="Q50" s="37">
        <v>1</v>
      </c>
      <c r="R50" s="38">
        <v>0</v>
      </c>
      <c r="S50" s="11">
        <v>1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1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147</v>
      </c>
      <c r="B52" s="92" t="s">
        <v>50</v>
      </c>
      <c r="C52" s="25">
        <v>0</v>
      </c>
      <c r="D52" s="11">
        <v>1</v>
      </c>
      <c r="E52" s="11">
        <v>1</v>
      </c>
      <c r="F52" s="11">
        <v>0</v>
      </c>
      <c r="G52" s="110">
        <f t="shared" si="0"/>
        <v>1</v>
      </c>
      <c r="H52" s="110">
        <f t="shared" si="1"/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157</v>
      </c>
      <c r="B53" s="92" t="s">
        <v>51</v>
      </c>
      <c r="C53" s="25">
        <v>1</v>
      </c>
      <c r="D53" s="11">
        <v>14</v>
      </c>
      <c r="E53" s="11">
        <v>13</v>
      </c>
      <c r="F53" s="11">
        <v>0</v>
      </c>
      <c r="G53" s="110">
        <f t="shared" si="0"/>
        <v>15</v>
      </c>
      <c r="H53" s="110">
        <f t="shared" si="1"/>
        <v>12</v>
      </c>
      <c r="I53" s="11">
        <v>10</v>
      </c>
      <c r="J53" s="11">
        <v>2</v>
      </c>
      <c r="K53" s="11">
        <v>0</v>
      </c>
      <c r="L53" s="11">
        <v>0</v>
      </c>
      <c r="M53" s="11">
        <v>0</v>
      </c>
      <c r="N53" s="11">
        <v>12</v>
      </c>
      <c r="O53" s="11">
        <v>1</v>
      </c>
      <c r="P53" s="28">
        <v>3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158</v>
      </c>
      <c r="B54" s="92" t="s">
        <v>86</v>
      </c>
      <c r="C54" s="25">
        <v>10</v>
      </c>
      <c r="D54" s="11">
        <v>18</v>
      </c>
      <c r="E54" s="11">
        <v>17</v>
      </c>
      <c r="F54" s="11">
        <v>0</v>
      </c>
      <c r="G54" s="110">
        <f t="shared" si="0"/>
        <v>28</v>
      </c>
      <c r="H54" s="110">
        <f>I54+J54</f>
        <v>28</v>
      </c>
      <c r="I54" s="11">
        <v>21</v>
      </c>
      <c r="J54" s="11">
        <v>7</v>
      </c>
      <c r="K54" s="11">
        <v>0</v>
      </c>
      <c r="L54" s="11">
        <v>0</v>
      </c>
      <c r="M54" s="11">
        <v>0</v>
      </c>
      <c r="N54" s="11">
        <v>24</v>
      </c>
      <c r="O54" s="11">
        <v>2</v>
      </c>
      <c r="P54" s="28"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4</v>
      </c>
      <c r="D55" s="11">
        <v>269</v>
      </c>
      <c r="E55" s="11">
        <v>269</v>
      </c>
      <c r="F55" s="11">
        <v>0</v>
      </c>
      <c r="G55" s="110">
        <f t="shared" si="0"/>
        <v>273</v>
      </c>
      <c r="H55" s="110">
        <f t="shared" si="1"/>
        <v>272</v>
      </c>
      <c r="I55" s="11">
        <v>265</v>
      </c>
      <c r="J55" s="11">
        <v>7</v>
      </c>
      <c r="K55" s="11">
        <v>0</v>
      </c>
      <c r="L55" s="11">
        <v>0</v>
      </c>
      <c r="M55" s="11">
        <v>0</v>
      </c>
      <c r="N55" s="11">
        <v>272</v>
      </c>
      <c r="O55" s="11">
        <v>18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252</v>
      </c>
      <c r="B56" s="96" t="s">
        <v>166</v>
      </c>
      <c r="C56" s="33">
        <v>3</v>
      </c>
      <c r="D56" s="34">
        <v>15</v>
      </c>
      <c r="E56" s="34">
        <v>15</v>
      </c>
      <c r="F56" s="34">
        <v>0</v>
      </c>
      <c r="G56" s="112">
        <f t="shared" si="0"/>
        <v>18</v>
      </c>
      <c r="H56" s="112">
        <f t="shared" si="1"/>
        <v>17</v>
      </c>
      <c r="I56" s="34">
        <v>13</v>
      </c>
      <c r="J56" s="34">
        <v>4</v>
      </c>
      <c r="K56" s="34">
        <v>0</v>
      </c>
      <c r="L56" s="34">
        <v>0</v>
      </c>
      <c r="M56" s="34">
        <v>0</v>
      </c>
      <c r="N56" s="34">
        <v>16</v>
      </c>
      <c r="O56" s="34">
        <v>0</v>
      </c>
      <c r="P56" s="36">
        <v>1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203</v>
      </c>
      <c r="H57" s="6"/>
      <c r="I57" s="5" t="s">
        <v>209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159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145</v>
      </c>
      <c r="D62" s="11">
        <v>314</v>
      </c>
      <c r="E62" s="110">
        <f>C62+D62</f>
        <v>459</v>
      </c>
      <c r="F62" s="110">
        <f>G62+H62+I62+J62</f>
        <v>320</v>
      </c>
      <c r="G62" s="11">
        <v>118</v>
      </c>
      <c r="H62" s="11">
        <v>49</v>
      </c>
      <c r="I62" s="11">
        <v>137</v>
      </c>
      <c r="J62" s="11">
        <v>16</v>
      </c>
      <c r="K62" s="11">
        <f>E62-F62</f>
        <v>139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253</v>
      </c>
      <c r="B63" s="100" t="s">
        <v>89</v>
      </c>
      <c r="C63" s="11">
        <v>0</v>
      </c>
      <c r="D63" s="11">
        <v>0</v>
      </c>
      <c r="E63" s="110">
        <f aca="true" t="shared" si="4" ref="E63:E77">C63+D63</f>
        <v>0</v>
      </c>
      <c r="F63" s="110">
        <f aca="true" t="shared" si="5" ref="F63:F77">G63+H63+I63+J63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254</v>
      </c>
      <c r="B64" s="99" t="s">
        <v>90</v>
      </c>
      <c r="C64" s="11">
        <v>4</v>
      </c>
      <c r="D64" s="11">
        <v>26</v>
      </c>
      <c r="E64" s="110">
        <f t="shared" si="4"/>
        <v>30</v>
      </c>
      <c r="F64" s="110">
        <f t="shared" si="5"/>
        <v>24</v>
      </c>
      <c r="G64" s="11">
        <v>5</v>
      </c>
      <c r="H64" s="11">
        <v>4</v>
      </c>
      <c r="I64" s="11">
        <v>14</v>
      </c>
      <c r="J64" s="11">
        <v>1</v>
      </c>
      <c r="K64" s="11">
        <f t="shared" si="6"/>
        <v>6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51</v>
      </c>
      <c r="D65" s="11">
        <v>56</v>
      </c>
      <c r="E65" s="110">
        <f t="shared" si="4"/>
        <v>107</v>
      </c>
      <c r="F65" s="110">
        <f t="shared" si="5"/>
        <v>83</v>
      </c>
      <c r="G65" s="11">
        <v>28</v>
      </c>
      <c r="H65" s="11">
        <v>29</v>
      </c>
      <c r="I65" s="11">
        <v>22</v>
      </c>
      <c r="J65" s="11">
        <v>4</v>
      </c>
      <c r="K65" s="11">
        <f t="shared" si="6"/>
        <v>24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>
        <v>1</v>
      </c>
      <c r="D66" s="11">
        <v>4</v>
      </c>
      <c r="E66" s="110">
        <f t="shared" si="4"/>
        <v>5</v>
      </c>
      <c r="F66" s="110">
        <f t="shared" si="5"/>
        <v>4</v>
      </c>
      <c r="G66" s="11">
        <v>1</v>
      </c>
      <c r="H66" s="11">
        <v>1</v>
      </c>
      <c r="I66" s="11">
        <v>1</v>
      </c>
      <c r="J66" s="11">
        <v>1</v>
      </c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>E67-F67</f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7</v>
      </c>
      <c r="D68" s="11">
        <v>13</v>
      </c>
      <c r="E68" s="110">
        <f t="shared" si="4"/>
        <v>20</v>
      </c>
      <c r="F68" s="110">
        <f t="shared" si="5"/>
        <v>15</v>
      </c>
      <c r="G68" s="11">
        <v>9</v>
      </c>
      <c r="H68" s="11">
        <v>2</v>
      </c>
      <c r="I68" s="11">
        <v>4</v>
      </c>
      <c r="J68" s="11">
        <v>0</v>
      </c>
      <c r="K68" s="11">
        <f t="shared" si="6"/>
        <v>5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1</v>
      </c>
      <c r="D71" s="11">
        <v>1</v>
      </c>
      <c r="E71" s="110">
        <f t="shared" si="4"/>
        <v>2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2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>
        <v>5</v>
      </c>
      <c r="D74" s="11">
        <v>24</v>
      </c>
      <c r="E74" s="110">
        <f t="shared" si="4"/>
        <v>29</v>
      </c>
      <c r="F74" s="110">
        <f t="shared" si="5"/>
        <v>16</v>
      </c>
      <c r="G74" s="11">
        <v>5</v>
      </c>
      <c r="H74" s="11">
        <v>0</v>
      </c>
      <c r="I74" s="11">
        <v>10</v>
      </c>
      <c r="J74" s="11">
        <v>1</v>
      </c>
      <c r="K74" s="11">
        <f t="shared" si="6"/>
        <v>13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25</v>
      </c>
      <c r="E76" s="110">
        <f t="shared" si="4"/>
        <v>25</v>
      </c>
      <c r="F76" s="110">
        <f t="shared" si="5"/>
        <v>25</v>
      </c>
      <c r="G76" s="11">
        <v>19</v>
      </c>
      <c r="H76" s="11">
        <v>0</v>
      </c>
      <c r="I76" s="11">
        <v>0</v>
      </c>
      <c r="J76" s="11">
        <v>6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546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498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180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142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207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183</v>
      </c>
      <c r="B87" s="99" t="s">
        <v>184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200</v>
      </c>
      <c r="B88" s="99" t="s">
        <v>201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93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181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251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28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6</v>
      </c>
      <c r="D97" s="13"/>
      <c r="E97" s="116" t="s">
        <v>144</v>
      </c>
      <c r="F97" s="116"/>
      <c r="G97" s="20" t="s">
        <v>259</v>
      </c>
      <c r="H97" s="20"/>
      <c r="I97" s="20"/>
      <c r="J97" s="20"/>
      <c r="K97" s="20"/>
      <c r="L97" s="117" t="s">
        <v>177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182</v>
      </c>
      <c r="B98" s="99" t="s">
        <v>122</v>
      </c>
      <c r="C98" s="40">
        <v>38</v>
      </c>
      <c r="D98" s="13"/>
      <c r="E98" s="116" t="s">
        <v>145</v>
      </c>
      <c r="F98" s="116"/>
      <c r="G98" s="182">
        <v>850271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143</v>
      </c>
      <c r="F100" s="151"/>
      <c r="G100" s="183">
        <v>40742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4866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178</v>
      </c>
      <c r="B104" s="99" t="s">
        <v>113</v>
      </c>
      <c r="C104" s="39">
        <v>1484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185</v>
      </c>
      <c r="B108" s="102"/>
      <c r="C108" s="21">
        <v>18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186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187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188</v>
      </c>
      <c r="B111" s="102"/>
      <c r="C111" s="4">
        <v>42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penchovska</cp:lastModifiedBy>
  <cp:lastPrinted>2011-07-15T13:50:38Z</cp:lastPrinted>
  <dcterms:created xsi:type="dcterms:W3CDTF">2008-03-18T08:52:55Z</dcterms:created>
  <dcterms:modified xsi:type="dcterms:W3CDTF">2011-07-18T12:00:23Z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